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8" i="1"/>
  <c r="C97" i="1"/>
  <c r="C94" i="1"/>
  <c r="C72" i="1"/>
  <c r="C69" i="1"/>
  <c r="H30" i="1"/>
  <c r="H51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<sst xmlns="http://schemas.openxmlformats.org/spreadsheetml/2006/main" count="119" uniqueCount="81">
  <si>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</si>
  <si>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</si>
  <si>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</si>
  <si>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</si>
  <si>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</si>
  <si>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</si>
  <si>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</si>
  <si>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</si>
  <si>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</si>
  <si>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</si>
  <si>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</si>
  <si>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</si>
  <si>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</si>
  <si>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</si>
  <si>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</si>
  <si>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</si>
  <si>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</si>
  <si>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</si>
  <si>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</si>
  <si>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</si>
  <si>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</si>
  <si>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</si>
  <si>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</si>
  <si>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</si>
  <si>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</si>
  <si>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</si>
  <si>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</si>
  <si>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</si>
  <si>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</si>
  <si>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</si>
  <si>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</si>
  <si>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</si>
  <si>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11.09.2025 </t>
  </si>
  <si>
    <t>Dana 11.09.2025.godine Dom zdravlja Požarevac je izvršio plaćanje prema dobavljačima:</t>
  </si>
  <si>
    <t>Primljena i neutrošena participacija od 11.09.2025</t>
  </si>
  <si>
    <t>Lavija</t>
  </si>
  <si>
    <t>NIS ad</t>
  </si>
  <si>
    <t>Print SR</t>
  </si>
  <si>
    <t>Auto servis Dule</t>
  </si>
  <si>
    <t>Aqva Marija</t>
  </si>
  <si>
    <t>Auto centar Mihajlović</t>
  </si>
  <si>
    <t>Adria komerc</t>
  </si>
  <si>
    <t>Infolab</t>
  </si>
  <si>
    <t>MIM Global</t>
  </si>
  <si>
    <t>MG doo</t>
  </si>
  <si>
    <t>Papirdol</t>
  </si>
  <si>
    <t>Stig centar</t>
  </si>
  <si>
    <t>Tip Top</t>
  </si>
  <si>
    <t>Vujić STR</t>
  </si>
  <si>
    <t>ZR Aleksandar Tošić</t>
  </si>
  <si>
    <t>Stomatološki fakultet</t>
  </si>
  <si>
    <t>577/2025</t>
  </si>
  <si>
    <t>9006196621</t>
  </si>
  <si>
    <t>9006197850</t>
  </si>
  <si>
    <t>265/1125</t>
  </si>
  <si>
    <t>101/2025</t>
  </si>
  <si>
    <t>102/2025</t>
  </si>
  <si>
    <t>103/2025</t>
  </si>
  <si>
    <t>25-POS-11241</t>
  </si>
  <si>
    <t>202500140039</t>
  </si>
  <si>
    <t>25-POS-16894</t>
  </si>
  <si>
    <t>5213-2025-TU-1291</t>
  </si>
  <si>
    <t>641/2025</t>
  </si>
  <si>
    <t>641/2024</t>
  </si>
  <si>
    <t>644/2025</t>
  </si>
  <si>
    <t>640/2025</t>
  </si>
  <si>
    <t>23-F03-024</t>
  </si>
  <si>
    <t>23-F03-021</t>
  </si>
  <si>
    <t>23-F03-025</t>
  </si>
  <si>
    <t>25-301-001793</t>
  </si>
  <si>
    <t>2501329</t>
  </si>
  <si>
    <t>1832022</t>
  </si>
  <si>
    <t>41/125</t>
  </si>
  <si>
    <t>25-F01-00172</t>
  </si>
  <si>
    <t>116/2025</t>
  </si>
  <si>
    <t>Rc_958/25</t>
  </si>
  <si>
    <t>Rc_951/25</t>
  </si>
  <si>
    <t>UKUPNO SANITETSKI- PO TREBOVANJU</t>
  </si>
  <si>
    <t>UKUPNO ENERGENTI- PO TREBOVANJU</t>
  </si>
  <si>
    <t>UKUPNO MATERIJALNI- PO TREBOVANJU</t>
  </si>
  <si>
    <t>UKUPNO MATERIJALNI- ZUBNO- PO TREBOVANJU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</si>
</sst>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1" xfId="2" applyFont="1" applyBorder="1"/>
    <xf numFmtId="4" fontId="8" fillId="0" borderId="1" xfId="2" applyNumberFormat="1" applyFont="1" applyBorder="1" applyAlignment="1">
      <alignment horizontal="right"/>
    </xf>
    <xf numFmtId="49" fontId="8" fillId="0" borderId="1" xfId="2" applyNumberFormat="1" applyFont="1" applyBorder="1" applyAlignment="1">
      <alignment horizontal="left"/>
    </xf>
    <xf numFmtId="4" fontId="9" fillId="0" borderId="1" xfId="2" applyNumberFormat="1" applyFont="1" applyBorder="1" applyAlignment="1">
      <alignment horizontal="right"/>
    </xf>
    <xf numFmtId="4" fontId="9" fillId="0" borderId="1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7"/>
  <sheetViews>
    <sheetView tabSelected="1" topLeftCell="B1" zoomScaleNormal="100" workbookViewId="0">
      <selection activeCell="I23" sqref="I2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45911</v>
      </c>
      <c r="H12" s="12">
        <v>2601831.9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45911</v>
      </c>
      <c r="H13" s="1">
        <f>H14+H31-H39-H55</f>
        <v>1453498.2699999991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45911</v>
      </c>
      <c r="H14" s="2">
        <f>SUM(H15:H30)</f>
        <v>2845346.4199999995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19530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559195.22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+150336.94</f>
        <v>1283298.8599999999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837179.6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</f>
        <v>146142.73999999996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45911</v>
      </c>
      <c r="H31" s="2">
        <f>H32+H33+H34+H35+H37+H38+H36</f>
        <v>538487.78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</f>
        <v>423004.77999999997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7347+8071+11176+74506+6312-42971.12+8071+42971.12</f>
        <v>115483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45911</v>
      </c>
      <c r="H39" s="3">
        <f>SUM(H40:H54)</f>
        <v>1510335.9300000002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19530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559195.22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915753.4+15684+173.31</f>
        <v>931610.71000000008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45911</v>
      </c>
      <c r="H55" s="3">
        <f>SUM(H56:H61)</f>
        <v>420000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420000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45911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2601831.8999999994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5">
        <v>19530</v>
      </c>
      <c r="D68" s="56" t="s">
        <v>51</v>
      </c>
    </row>
    <row r="69" spans="2:11" x14ac:dyDescent="0.25">
      <c r="B69" s="58" t="s">
        <v>77</v>
      </c>
      <c r="C69" s="57">
        <f>SUM(C68)</f>
        <v>19530</v>
      </c>
      <c r="D69" s="56"/>
    </row>
    <row r="70" spans="2:11" x14ac:dyDescent="0.25">
      <c r="B70" s="54" t="s">
        <v>36</v>
      </c>
      <c r="C70" s="55">
        <v>538372.92000000004</v>
      </c>
      <c r="D70" s="56" t="s">
        <v>52</v>
      </c>
    </row>
    <row r="71" spans="2:11" x14ac:dyDescent="0.25">
      <c r="B71" s="54" t="s">
        <v>36</v>
      </c>
      <c r="C71" s="55">
        <v>20822.3</v>
      </c>
      <c r="D71" s="56" t="s">
        <v>53</v>
      </c>
    </row>
    <row r="72" spans="2:11" x14ac:dyDescent="0.25">
      <c r="B72" s="58" t="s">
        <v>78</v>
      </c>
      <c r="C72" s="57">
        <f>SUM(C70:C71)</f>
        <v>559195.22000000009</v>
      </c>
      <c r="D72" s="56"/>
    </row>
    <row r="73" spans="2:11" x14ac:dyDescent="0.25">
      <c r="B73" s="54" t="s">
        <v>37</v>
      </c>
      <c r="C73" s="55">
        <v>47980</v>
      </c>
      <c r="D73" s="56" t="s">
        <v>54</v>
      </c>
    </row>
    <row r="74" spans="2:11" x14ac:dyDescent="0.25">
      <c r="B74" s="54" t="s">
        <v>38</v>
      </c>
      <c r="C74" s="55">
        <v>17600</v>
      </c>
      <c r="D74" s="56" t="s">
        <v>55</v>
      </c>
    </row>
    <row r="75" spans="2:11" x14ac:dyDescent="0.25">
      <c r="B75" s="54" t="s">
        <v>38</v>
      </c>
      <c r="C75" s="55">
        <v>3060</v>
      </c>
      <c r="D75" s="56" t="s">
        <v>56</v>
      </c>
    </row>
    <row r="76" spans="2:11" x14ac:dyDescent="0.25">
      <c r="B76" s="54" t="s">
        <v>38</v>
      </c>
      <c r="C76" s="55">
        <v>69876</v>
      </c>
      <c r="D76" s="56" t="s">
        <v>57</v>
      </c>
    </row>
    <row r="77" spans="2:11" x14ac:dyDescent="0.25">
      <c r="B77" s="54" t="s">
        <v>39</v>
      </c>
      <c r="C77" s="55">
        <v>24950</v>
      </c>
      <c r="D77" s="56" t="s">
        <v>58</v>
      </c>
    </row>
    <row r="78" spans="2:11" x14ac:dyDescent="0.25">
      <c r="B78" s="54" t="s">
        <v>40</v>
      </c>
      <c r="C78" s="55">
        <v>6340</v>
      </c>
      <c r="D78" s="56" t="s">
        <v>59</v>
      </c>
    </row>
    <row r="79" spans="2:11" x14ac:dyDescent="0.25">
      <c r="B79" s="54" t="s">
        <v>41</v>
      </c>
      <c r="C79" s="55">
        <v>750</v>
      </c>
      <c r="D79" s="56" t="s">
        <v>60</v>
      </c>
    </row>
    <row r="80" spans="2:11" x14ac:dyDescent="0.25">
      <c r="B80" s="54" t="s">
        <v>42</v>
      </c>
      <c r="C80" s="55">
        <v>228000</v>
      </c>
      <c r="D80" s="56" t="s">
        <v>61</v>
      </c>
    </row>
    <row r="81" spans="2:4" x14ac:dyDescent="0.25">
      <c r="B81" s="54" t="s">
        <v>35</v>
      </c>
      <c r="C81" s="55">
        <v>8280</v>
      </c>
      <c r="D81" s="56" t="s">
        <v>62</v>
      </c>
    </row>
    <row r="82" spans="2:4" x14ac:dyDescent="0.25">
      <c r="B82" s="54" t="s">
        <v>35</v>
      </c>
      <c r="C82" s="55">
        <v>7800</v>
      </c>
      <c r="D82" s="56" t="s">
        <v>63</v>
      </c>
    </row>
    <row r="83" spans="2:4" x14ac:dyDescent="0.25">
      <c r="B83" s="54" t="s">
        <v>35</v>
      </c>
      <c r="C83" s="55">
        <v>50184</v>
      </c>
      <c r="D83" s="56" t="s">
        <v>64</v>
      </c>
    </row>
    <row r="84" spans="2:4" x14ac:dyDescent="0.25">
      <c r="B84" s="54" t="s">
        <v>35</v>
      </c>
      <c r="C84" s="55">
        <v>117375</v>
      </c>
      <c r="D84" s="56" t="s">
        <v>65</v>
      </c>
    </row>
    <row r="85" spans="2:4" x14ac:dyDescent="0.25">
      <c r="B85" s="54" t="s">
        <v>43</v>
      </c>
      <c r="C85" s="55">
        <v>7056</v>
      </c>
      <c r="D85" s="56" t="s">
        <v>66</v>
      </c>
    </row>
    <row r="86" spans="2:4" x14ac:dyDescent="0.25">
      <c r="B86" s="54" t="s">
        <v>43</v>
      </c>
      <c r="C86" s="55">
        <v>5040</v>
      </c>
      <c r="D86" s="56" t="s">
        <v>67</v>
      </c>
    </row>
    <row r="87" spans="2:4" x14ac:dyDescent="0.25">
      <c r="B87" s="54" t="s">
        <v>43</v>
      </c>
      <c r="C87" s="55">
        <v>5040</v>
      </c>
      <c r="D87" s="56" t="s">
        <v>68</v>
      </c>
    </row>
    <row r="88" spans="2:4" x14ac:dyDescent="0.25">
      <c r="B88" s="54" t="s">
        <v>44</v>
      </c>
      <c r="C88" s="55">
        <v>219492</v>
      </c>
      <c r="D88" s="56" t="s">
        <v>69</v>
      </c>
    </row>
    <row r="89" spans="2:4" x14ac:dyDescent="0.25">
      <c r="B89" s="54" t="s">
        <v>45</v>
      </c>
      <c r="C89" s="55">
        <v>11474.4</v>
      </c>
      <c r="D89" s="56" t="s">
        <v>70</v>
      </c>
    </row>
    <row r="90" spans="2:4" x14ac:dyDescent="0.25">
      <c r="B90" s="54" t="s">
        <v>46</v>
      </c>
      <c r="C90" s="55">
        <v>4500</v>
      </c>
      <c r="D90" s="56" t="s">
        <v>71</v>
      </c>
    </row>
    <row r="91" spans="2:4" x14ac:dyDescent="0.25">
      <c r="B91" s="54" t="s">
        <v>47</v>
      </c>
      <c r="C91" s="55">
        <v>38628</v>
      </c>
      <c r="D91" s="56" t="s">
        <v>72</v>
      </c>
    </row>
    <row r="92" spans="2:4" x14ac:dyDescent="0.25">
      <c r="B92" s="54" t="s">
        <v>48</v>
      </c>
      <c r="C92" s="55">
        <v>4000</v>
      </c>
      <c r="D92" s="56" t="s">
        <v>73</v>
      </c>
    </row>
    <row r="93" spans="2:4" x14ac:dyDescent="0.25">
      <c r="B93" s="54" t="s">
        <v>49</v>
      </c>
      <c r="C93" s="55">
        <v>38328</v>
      </c>
      <c r="D93" s="56" t="s">
        <v>74</v>
      </c>
    </row>
    <row r="94" spans="2:4" x14ac:dyDescent="0.25">
      <c r="B94" s="58" t="s">
        <v>79</v>
      </c>
      <c r="C94" s="57">
        <f>SUM(C73:C93)</f>
        <v>915753.4</v>
      </c>
      <c r="D94" s="56"/>
    </row>
    <row r="95" spans="2:4" x14ac:dyDescent="0.25">
      <c r="B95" s="54" t="s">
        <v>50</v>
      </c>
      <c r="C95" s="55">
        <v>120000</v>
      </c>
      <c r="D95" s="56" t="s">
        <v>75</v>
      </c>
    </row>
    <row r="96" spans="2:4" x14ac:dyDescent="0.25">
      <c r="B96" s="54" t="s">
        <v>50</v>
      </c>
      <c r="C96" s="55">
        <v>300000</v>
      </c>
      <c r="D96" s="56" t="s">
        <v>76</v>
      </c>
    </row>
    <row r="97" spans="2:4" x14ac:dyDescent="0.25">
      <c r="B97" s="58" t="s">
        <v>80</v>
      </c>
      <c r="C97" s="57">
        <f>SUM(C95:C96)</f>
        <v>420000</v>
      </c>
      <c r="D97" s="5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2025-09-12T11:29:19Z</dcterms:modified>
  <cp:category/>
  <cp:contentStatus/>
</cp:coreProperties>
</file>